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5491" windowWidth="9645" windowHeight="5955" activeTab="0"/>
  </bookViews>
  <sheets>
    <sheet name="growth" sheetId="1" r:id="rId1"/>
  </sheets>
  <definedNames>
    <definedName name="alpha">'growth'!$B$18</definedName>
    <definedName name="beta">'growth'!$B$17</definedName>
    <definedName name="Capital">'growth'!$B$9:$D$9</definedName>
    <definedName name="Consumption">'growth'!$B$5:$D$5</definedName>
    <definedName name="Production">'growth'!$B$6:$D$6</definedName>
    <definedName name="solver_adj" localSheetId="0" hidden="1">'growth'!$B$5:$J$5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'growth'!$K$9</definedName>
    <definedName name="solver_lhs2" localSheetId="0" hidden="1">'growth'!$B$9:$K$9</definedName>
    <definedName name="solver_lhs3" localSheetId="0" hidden="1">'growth'!$B$9:$K$9</definedName>
    <definedName name="solver_lhs4" localSheetId="0" hidden="1">'growth'!$B$6:$J$6</definedName>
    <definedName name="solver_lin" localSheetId="0" hidden="1">2</definedName>
    <definedName name="solver_neg" localSheetId="0" hidden="1">1</definedName>
    <definedName name="solver_num" localSheetId="0" hidden="1">1</definedName>
    <definedName name="solver_nwt" localSheetId="0" hidden="1">1</definedName>
    <definedName name="solver_oldobj" localSheetId="0" hidden="1">7.71610093804762</definedName>
    <definedName name="solver_opt" localSheetId="0" hidden="1">'growth'!$L$12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el3" localSheetId="0" hidden="1">3</definedName>
    <definedName name="solver_rel4" localSheetId="0" hidden="1">3</definedName>
    <definedName name="solver_rhs1" localSheetId="0" hidden="1">'growth'!$L$9</definedName>
    <definedName name="solver_rhs2" localSheetId="0" hidden="1">0</definedName>
    <definedName name="solver_rhs3" localSheetId="0" hidden="1">0</definedName>
    <definedName name="solver_rhs4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mp" localSheetId="0" hidden="1">'growth'!$L$9</definedName>
    <definedName name="solver_tol" localSheetId="0" hidden="1">0.05</definedName>
    <definedName name="solver_typ" localSheetId="0" hidden="1">1</definedName>
    <definedName name="solver_val" localSheetId="0" hidden="1">0</definedName>
    <definedName name="tau">'growth'!$B$16</definedName>
    <definedName name="theta">'growth'!$B$19</definedName>
    <definedName name="Time_Period">'growth'!$B$5:$D$9</definedName>
  </definedNames>
  <calcPr fullCalcOnLoad="1"/>
</workbook>
</file>

<file path=xl/sharedStrings.xml><?xml version="1.0" encoding="utf-8"?>
<sst xmlns="http://schemas.openxmlformats.org/spreadsheetml/2006/main" count="18" uniqueCount="14">
  <si>
    <t>Time Period</t>
  </si>
  <si>
    <t>Consumption</t>
  </si>
  <si>
    <t>Production</t>
  </si>
  <si>
    <t xml:space="preserve"> </t>
  </si>
  <si>
    <t>Target</t>
  </si>
  <si>
    <t>Capital</t>
  </si>
  <si>
    <t>Total</t>
  </si>
  <si>
    <t>Utility</t>
  </si>
  <si>
    <t>tau</t>
  </si>
  <si>
    <t>beta</t>
  </si>
  <si>
    <t>alpha</t>
  </si>
  <si>
    <t>theta</t>
  </si>
  <si>
    <t>Growth Model</t>
  </si>
  <si>
    <t>Original development by David Kendrick. Recent modifications by Ruben Mercado.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</si>
</sst>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11.125" style="0" customWidth="1"/>
    <col min="2" max="12" width="8.75390625" style="1" customWidth="1"/>
    <col min="13" max="13" width="7.25390625" style="0" customWidth="1"/>
    <col min="14" max="16384" width="11.375" style="0" customWidth="1"/>
  </cols>
  <sheetData>
    <row r="1" ht="12.75">
      <c r="A1" t="s">
        <v>12</v>
      </c>
    </row>
    <row r="2" ht="12.75">
      <c r="A2" t="s">
        <v>13</v>
      </c>
    </row>
    <row r="3" ht="12.75">
      <c r="A3" t="s">
        <v>3</v>
      </c>
    </row>
    <row r="4" spans="1:11" ht="12.75">
      <c r="A4" t="s">
        <v>0</v>
      </c>
      <c r="B4" s="3">
        <v>0</v>
      </c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</row>
    <row r="5" spans="1:10" ht="12.75">
      <c r="A5" t="s">
        <v>1</v>
      </c>
      <c r="B5" s="1">
        <v>0.3468874461519847</v>
      </c>
      <c r="C5" s="1">
        <v>0.3508907855445626</v>
      </c>
      <c r="D5" s="1">
        <v>0.3546636710945688</v>
      </c>
      <c r="E5" s="1">
        <v>0.3580410971218896</v>
      </c>
      <c r="F5" s="1">
        <v>0.36107623244375886</v>
      </c>
      <c r="G5" s="1">
        <v>0.36380383326255494</v>
      </c>
      <c r="H5" s="1">
        <v>0.3662460461183723</v>
      </c>
      <c r="I5" s="1">
        <v>0.36841575793508247</v>
      </c>
      <c r="J5" s="1">
        <v>0.37031971481564063</v>
      </c>
    </row>
    <row r="6" spans="1:10" ht="12.75">
      <c r="A6" t="s">
        <v>2</v>
      </c>
      <c r="B6" s="1">
        <f aca="true" t="shared" si="0" ref="B6:J6">theta*B9^alpha</f>
        <v>0.570169008970256</v>
      </c>
      <c r="C6" s="1">
        <f t="shared" si="0"/>
        <v>0.5761076660002048</v>
      </c>
      <c r="D6" s="1">
        <f t="shared" si="0"/>
        <v>0.5819744734587428</v>
      </c>
      <c r="E6" s="1">
        <f t="shared" si="0"/>
        <v>0.5877765182174695</v>
      </c>
      <c r="F6" s="1">
        <f t="shared" si="0"/>
        <v>0.5935246323352109</v>
      </c>
      <c r="G6" s="1">
        <f t="shared" si="0"/>
        <v>0.5992278212996086</v>
      </c>
      <c r="H6" s="1">
        <f t="shared" si="0"/>
        <v>0.6048938279471945</v>
      </c>
      <c r="I6" s="1">
        <f>theta*I9^alpha</f>
        <v>0.6105295103155598</v>
      </c>
      <c r="J6" s="1">
        <f t="shared" si="0"/>
        <v>0.6161411094908791</v>
      </c>
    </row>
    <row r="7" ht="12.75">
      <c r="D7" s="1" t="s">
        <v>3</v>
      </c>
    </row>
    <row r="8" spans="6:12" ht="12.75">
      <c r="F8" s="2"/>
      <c r="L8" s="1" t="s">
        <v>4</v>
      </c>
    </row>
    <row r="9" spans="1:12" ht="12.75">
      <c r="A9" t="s">
        <v>5</v>
      </c>
      <c r="B9" s="1">
        <v>7</v>
      </c>
      <c r="C9" s="1">
        <f aca="true" t="shared" si="1" ref="C9:K9">B9+theta*B9^alpha-B5</f>
        <v>7.223281562818271</v>
      </c>
      <c r="D9" s="1">
        <f t="shared" si="1"/>
        <v>7.448498443273913</v>
      </c>
      <c r="E9" s="1">
        <f t="shared" si="1"/>
        <v>7.675809245638087</v>
      </c>
      <c r="F9" s="1">
        <f t="shared" si="1"/>
        <v>7.905544666733666</v>
      </c>
      <c r="G9" s="1">
        <f t="shared" si="1"/>
        <v>8.137993066625118</v>
      </c>
      <c r="H9" s="1">
        <f t="shared" si="1"/>
        <v>8.373417054662172</v>
      </c>
      <c r="I9" s="1">
        <f t="shared" si="1"/>
        <v>8.612064836490994</v>
      </c>
      <c r="J9" s="1">
        <f t="shared" si="1"/>
        <v>8.854178588871472</v>
      </c>
      <c r="K9" s="1">
        <f t="shared" si="1"/>
        <v>9.099999983546711</v>
      </c>
      <c r="L9" s="1">
        <v>9.1</v>
      </c>
    </row>
    <row r="10" ht="12.75">
      <c r="D10" s="1" t="s">
        <v>3</v>
      </c>
    </row>
    <row r="11" spans="6:12" ht="12.75">
      <c r="F11" s="2"/>
      <c r="L11" s="1" t="s">
        <v>6</v>
      </c>
    </row>
    <row r="12" spans="1:12" ht="12.75">
      <c r="A12" t="s">
        <v>7</v>
      </c>
      <c r="B12" s="1">
        <f>beta^B4*(1/(1-tau))*B5^(1-tau)</f>
        <v>1.177943031138577</v>
      </c>
      <c r="C12" s="1">
        <f>beta^C4*(1/(1-tau))*C5^(1-tau)</f>
        <v>1.1610262881382107</v>
      </c>
      <c r="D12" s="1">
        <f aca="true" t="shared" si="2" ref="D12:J12">beta^D4*(1/(1-tau))*D5^(1-tau)</f>
        <v>1.1439064257645248</v>
      </c>
      <c r="E12" s="1">
        <f t="shared" si="2"/>
        <v>1.1263533689240037</v>
      </c>
      <c r="F12" s="1">
        <f t="shared" si="2"/>
        <v>1.1084950282185224</v>
      </c>
      <c r="G12" s="1">
        <f t="shared" si="2"/>
        <v>1.090420504576624</v>
      </c>
      <c r="H12" s="1">
        <f t="shared" si="2"/>
        <v>1.07219288822643</v>
      </c>
      <c r="I12" s="1">
        <f t="shared" si="2"/>
        <v>1.0538568538091744</v>
      </c>
      <c r="J12" s="1">
        <f t="shared" si="2"/>
        <v>1.035444958409714</v>
      </c>
      <c r="L12" s="1">
        <f>SUM(B12:J12)</f>
        <v>9.969639347205781</v>
      </c>
    </row>
    <row r="14" ht="12.75">
      <c r="D14" s="1" t="s">
        <v>3</v>
      </c>
    </row>
    <row r="15" ht="12.75">
      <c r="I15" s="1" t="s">
        <v>3</v>
      </c>
    </row>
    <row r="16" spans="1:2" ht="12.75">
      <c r="A16" t="s">
        <v>8</v>
      </c>
      <c r="B16" s="4">
        <v>0.5</v>
      </c>
    </row>
    <row r="17" spans="1:2" ht="12.75">
      <c r="A17" t="s">
        <v>9</v>
      </c>
      <c r="B17" s="4">
        <v>0.98</v>
      </c>
    </row>
    <row r="18" spans="1:2" ht="12.75">
      <c r="A18" t="s">
        <v>10</v>
      </c>
      <c r="B18" s="4">
        <v>0.33</v>
      </c>
    </row>
    <row r="19" spans="1:2" ht="12.75">
      <c r="A19" t="s">
        <v>11</v>
      </c>
      <c r="B19" s="4">
        <v>0.3</v>
      </c>
    </row>
    <row r="25" spans="2:10" ht="12.75">
      <c r="B25" s="3"/>
      <c r="C25" s="3"/>
      <c r="D25" s="3"/>
      <c r="E25" s="3"/>
      <c r="F25" s="3"/>
      <c r="G25" s="3"/>
      <c r="H25" s="3"/>
      <c r="I25" s="3"/>
      <c r="J25" s="3"/>
    </row>
  </sheetData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Student</cp:lastModifiedBy>
  <dcterms:created xsi:type="dcterms:W3CDTF">2004-03-31T01:46:12Z</dcterms:created>
  <dcterms:modified xsi:type="dcterms:W3CDTF">2004-06-16T16:57:18Z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-323275217</vt:i4>
  </property>
  <property fmtid="{D5CDD505-2E9C-101B-9397-08002B2CF9AE}" pid="3" name="_EmailSubject">
    <vt:lpwstr>chapter 2 book</vt:lpwstr>
  </property>
  <property fmtid="{D5CDD505-2E9C-101B-9397-08002B2CF9AE}" pid="4" name="_AuthorEmail">
    <vt:lpwstr>mercado@uts.cc.utexas.edu</vt:lpwstr>
  </property>
  <property fmtid="{D5CDD505-2E9C-101B-9397-08002B2CF9AE}" pid="5" name="_AuthorEmailDisplayName">
    <vt:lpwstr>Ruben Mercado</vt:lpwstr>
  </property>
  <property fmtid="{D5CDD505-2E9C-101B-9397-08002B2CF9AE}" pid="6" name="_ReviewingToolsShownOnce">
    <vt:lpwstr/>
  </property>
</Properties>
</file>